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60" windowWidth="10275" windowHeight="8100" tabRatio="599" activeTab="0"/>
  </bookViews>
  <sheets>
    <sheet name="470級" sheetId="1" r:id="rId1"/>
    <sheet name="ｼｰﾎｯﾊﾟｰ級 " sheetId="2" r:id="rId2"/>
    <sheet name="ｼｰﾎｯﾊﾟｰＳＲ" sheetId="3" r:id="rId3"/>
    <sheet name="ＯＰ級" sheetId="4" r:id="rId4"/>
  </sheets>
  <definedNames/>
  <calcPr calcMode="manual" fullCalcOnLoad="1"/>
</workbook>
</file>

<file path=xl/sharedStrings.xml><?xml version="1.0" encoding="utf-8"?>
<sst xmlns="http://schemas.openxmlformats.org/spreadsheetml/2006/main" count="218" uniqueCount="80">
  <si>
    <t>風　向</t>
  </si>
  <si>
    <t>風　速</t>
  </si>
  <si>
    <t>ｓａｉｌ　Ｎｏ．</t>
  </si>
  <si>
    <t>選手氏名</t>
  </si>
  <si>
    <t>第１レース</t>
  </si>
  <si>
    <t>第２レース</t>
  </si>
  <si>
    <t>第３レース</t>
  </si>
  <si>
    <t>順位</t>
  </si>
  <si>
    <t>着順</t>
  </si>
  <si>
    <t>得点</t>
  </si>
  <si>
    <t>第５レース</t>
  </si>
  <si>
    <t>レース終了時刻</t>
  </si>
  <si>
    <t>選手氏名</t>
  </si>
  <si>
    <t>第１レース</t>
  </si>
  <si>
    <t>第２レース</t>
  </si>
  <si>
    <t>第３レース</t>
  </si>
  <si>
    <t>着順</t>
  </si>
  <si>
    <t>順位</t>
  </si>
  <si>
    <t>得点</t>
  </si>
  <si>
    <t>風　向</t>
  </si>
  <si>
    <t>風　速</t>
  </si>
  <si>
    <t>スタート時刻</t>
  </si>
  <si>
    <t>トップ艇フィニッシュ時刻</t>
  </si>
  <si>
    <t>ｓａｉｌ　Ｎｏ．</t>
  </si>
  <si>
    <t>スキッパー</t>
  </si>
  <si>
    <t>クルー</t>
  </si>
  <si>
    <t>深瀬　宗久</t>
  </si>
  <si>
    <t>第４レース</t>
  </si>
  <si>
    <t>合計　　　　得点</t>
  </si>
  <si>
    <t>修正　　　　得点</t>
  </si>
  <si>
    <t>片山　卓也</t>
  </si>
  <si>
    <t>°</t>
  </si>
  <si>
    <t>ｍ／ｓ</t>
  </si>
  <si>
    <t>上岡　隼人</t>
  </si>
  <si>
    <t>第４レース</t>
  </si>
  <si>
    <t>第５レース</t>
  </si>
  <si>
    <t>少年女子ｼｰﾎｯﾊﾟｰ級SR</t>
  </si>
  <si>
    <t>政宗　夏帆</t>
  </si>
  <si>
    <t>近藤　慶治</t>
  </si>
  <si>
    <t>鹿間　孝太</t>
  </si>
  <si>
    <t>吉岡　康平</t>
  </si>
  <si>
    <t>森貞　雅博</t>
  </si>
  <si>
    <t>DNF</t>
  </si>
  <si>
    <t>福池　幸記</t>
  </si>
  <si>
    <t>Ｎ３</t>
  </si>
  <si>
    <t>Ｎ５</t>
  </si>
  <si>
    <t>谷口　慎治</t>
  </si>
  <si>
    <t>大槻　多恵美</t>
  </si>
  <si>
    <t>三浦　義樹</t>
  </si>
  <si>
    <t>長谷川　真大</t>
  </si>
  <si>
    <t>中川　晃</t>
  </si>
  <si>
    <t>武田　大地</t>
  </si>
  <si>
    <t>好川　直希</t>
  </si>
  <si>
    <t>高橋　明樹</t>
  </si>
  <si>
    <t>若江　柊栞</t>
  </si>
  <si>
    <t>小笠原　琴歩</t>
  </si>
  <si>
    <t>高橋　優樹</t>
  </si>
  <si>
    <t>近藤　潤一郎</t>
  </si>
  <si>
    <t>金子　丈真</t>
  </si>
  <si>
    <t>金子　和真</t>
  </si>
  <si>
    <t>Ｎ２</t>
  </si>
  <si>
    <t>堤　虹葉</t>
  </si>
  <si>
    <t>４７０級</t>
  </si>
  <si>
    <t>シーホッパー級</t>
  </si>
  <si>
    <t>松山市堀江海岸沖</t>
  </si>
  <si>
    <t>2012年　第２回ポイントレース　成績表</t>
  </si>
  <si>
    <t>２０１２年　第２回ポイントレース　成績表</t>
  </si>
  <si>
    <t>２０１２年　ポイントレース　成績表</t>
  </si>
  <si>
    <t>１～２ｍ／ｓ</t>
  </si>
  <si>
    <t>２ｍ／ｓ</t>
  </si>
  <si>
    <t>レース委員長　黒川　重男</t>
  </si>
  <si>
    <t>350°</t>
  </si>
  <si>
    <t>330°</t>
  </si>
  <si>
    <t>300°</t>
  </si>
  <si>
    <t>300°</t>
  </si>
  <si>
    <t>ノ</t>
  </si>
  <si>
    <t>｜</t>
  </si>
  <si>
    <t>レ</t>
  </si>
  <si>
    <t>ス</t>
  </si>
  <si>
    <t>OP級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</si>
</sst>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58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21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1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  <xf numFmtId="58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6</xdr:row>
      <xdr:rowOff>0</xdr:rowOff>
    </xdr:from>
    <xdr:to>
      <xdr:col>19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6600825" y="990600"/>
          <a:ext cx="23907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161925</xdr:rowOff>
    </xdr:from>
    <xdr:to>
      <xdr:col>17</xdr:col>
      <xdr:colOff>381000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734050" y="952500"/>
          <a:ext cx="23812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161925</xdr:rowOff>
    </xdr:from>
    <xdr:to>
      <xdr:col>17</xdr:col>
      <xdr:colOff>390525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734050" y="952500"/>
          <a:ext cx="23907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6"/>
  <sheetViews>
    <sheetView tabSelected="1" zoomScalePageLayoutView="0" workbookViewId="0" topLeftCell="A1">
      <selection activeCell="E16" sqref="E16:G16"/>
    </sheetView>
  </sheetViews>
  <sheetFormatPr defaultColWidth="9.00390625" defaultRowHeight="13.5"/>
  <cols>
    <col min="1" max="1" width="2.875" style="0" customWidth="1"/>
    <col min="2" max="4" width="12.125" style="0" customWidth="1"/>
    <col min="5" max="19" width="5.25390625" style="0" customWidth="1"/>
    <col min="20" max="22" width="8.625" style="0" customWidth="1"/>
  </cols>
  <sheetData>
    <row r="1" ht="11.25" customHeight="1"/>
    <row r="2" spans="4:20" ht="13.5" customHeight="1">
      <c r="D2" s="78" t="s">
        <v>66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4:20" ht="13.5" customHeight="1"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4:19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0:24" ht="13.5" customHeight="1">
      <c r="J5" s="14"/>
      <c r="P5" s="10"/>
      <c r="T5" s="80">
        <v>41133</v>
      </c>
      <c r="U5" s="81"/>
      <c r="V5" s="81"/>
      <c r="W5" s="10"/>
      <c r="X5" s="27"/>
    </row>
    <row r="6" spans="2:24" ht="13.5" customHeight="1" thickBot="1">
      <c r="B6" s="65" t="s">
        <v>62</v>
      </c>
      <c r="C6" s="65"/>
      <c r="D6" s="8"/>
      <c r="E6" s="24"/>
      <c r="F6" s="24"/>
      <c r="G6" s="24"/>
      <c r="H6" s="24"/>
      <c r="I6" s="24"/>
      <c r="J6" s="24"/>
      <c r="P6" s="40"/>
      <c r="T6" s="10" t="s">
        <v>64</v>
      </c>
      <c r="U6" s="10"/>
      <c r="V6" s="10"/>
      <c r="W6" s="10"/>
      <c r="X6" s="15"/>
    </row>
    <row r="7" spans="2:22" ht="19.5" customHeight="1">
      <c r="B7" s="76" t="s">
        <v>23</v>
      </c>
      <c r="C7" s="71" t="s">
        <v>12</v>
      </c>
      <c r="D7" s="72"/>
      <c r="E7" s="70" t="s">
        <v>13</v>
      </c>
      <c r="F7" s="70"/>
      <c r="G7" s="70"/>
      <c r="H7" s="70" t="s">
        <v>14</v>
      </c>
      <c r="I7" s="70"/>
      <c r="J7" s="70"/>
      <c r="K7" s="70" t="s">
        <v>15</v>
      </c>
      <c r="L7" s="70"/>
      <c r="M7" s="71"/>
      <c r="N7" s="70" t="s">
        <v>34</v>
      </c>
      <c r="O7" s="70"/>
      <c r="P7" s="70"/>
      <c r="Q7" s="70" t="s">
        <v>35</v>
      </c>
      <c r="R7" s="70"/>
      <c r="S7" s="71"/>
      <c r="T7" s="82" t="s">
        <v>28</v>
      </c>
      <c r="U7" s="66" t="s">
        <v>29</v>
      </c>
      <c r="V7" s="68" t="s">
        <v>17</v>
      </c>
    </row>
    <row r="8" spans="2:22" ht="19.5" customHeight="1">
      <c r="B8" s="77"/>
      <c r="C8" s="17" t="s">
        <v>24</v>
      </c>
      <c r="D8" s="5" t="s">
        <v>25</v>
      </c>
      <c r="E8" s="5" t="s">
        <v>16</v>
      </c>
      <c r="F8" s="5" t="s">
        <v>17</v>
      </c>
      <c r="G8" s="5" t="s">
        <v>18</v>
      </c>
      <c r="H8" s="5" t="s">
        <v>16</v>
      </c>
      <c r="I8" s="5" t="s">
        <v>17</v>
      </c>
      <c r="J8" s="5" t="s">
        <v>18</v>
      </c>
      <c r="K8" s="5" t="s">
        <v>16</v>
      </c>
      <c r="L8" s="5" t="s">
        <v>17</v>
      </c>
      <c r="M8" s="11" t="s">
        <v>18</v>
      </c>
      <c r="N8" s="5" t="s">
        <v>8</v>
      </c>
      <c r="O8" s="5" t="s">
        <v>7</v>
      </c>
      <c r="P8" s="5" t="s">
        <v>9</v>
      </c>
      <c r="Q8" s="5" t="s">
        <v>8</v>
      </c>
      <c r="R8" s="5" t="s">
        <v>7</v>
      </c>
      <c r="S8" s="11" t="s">
        <v>9</v>
      </c>
      <c r="T8" s="83"/>
      <c r="U8" s="67"/>
      <c r="V8" s="69"/>
    </row>
    <row r="9" spans="2:22" ht="19.5" customHeight="1">
      <c r="B9" s="4">
        <v>3642</v>
      </c>
      <c r="C9" s="5" t="s">
        <v>30</v>
      </c>
      <c r="D9" s="16" t="s">
        <v>40</v>
      </c>
      <c r="E9" s="12">
        <v>2</v>
      </c>
      <c r="F9" s="12">
        <f aca="true" t="shared" si="0" ref="F9:G11">+E9</f>
        <v>2</v>
      </c>
      <c r="G9" s="30">
        <f t="shared" si="0"/>
        <v>2</v>
      </c>
      <c r="H9" s="12">
        <v>1</v>
      </c>
      <c r="I9" s="12">
        <f aca="true" t="shared" si="1" ref="I9:J11">+H9</f>
        <v>1</v>
      </c>
      <c r="J9" s="30">
        <f t="shared" si="1"/>
        <v>1</v>
      </c>
      <c r="K9" s="12">
        <v>2</v>
      </c>
      <c r="L9" s="12">
        <f aca="true" t="shared" si="2" ref="L9:M11">+K9</f>
        <v>2</v>
      </c>
      <c r="M9" s="30">
        <f t="shared" si="2"/>
        <v>2</v>
      </c>
      <c r="N9" s="12"/>
      <c r="O9" s="12"/>
      <c r="P9" s="30"/>
      <c r="Q9" s="12"/>
      <c r="R9" s="12"/>
      <c r="S9" s="30"/>
      <c r="T9" s="36">
        <f>S9+P9+M9+J9+G9</f>
        <v>5</v>
      </c>
      <c r="U9" s="19">
        <f>+T9</f>
        <v>5</v>
      </c>
      <c r="V9" s="20">
        <v>1</v>
      </c>
    </row>
    <row r="10" spans="2:22" ht="19.5" customHeight="1">
      <c r="B10" s="4">
        <v>3845</v>
      </c>
      <c r="C10" s="5" t="s">
        <v>39</v>
      </c>
      <c r="D10" s="5" t="s">
        <v>33</v>
      </c>
      <c r="E10" s="12">
        <v>3</v>
      </c>
      <c r="F10" s="12">
        <f t="shared" si="0"/>
        <v>3</v>
      </c>
      <c r="G10" s="30">
        <f t="shared" si="0"/>
        <v>3</v>
      </c>
      <c r="H10" s="12">
        <v>2</v>
      </c>
      <c r="I10" s="12">
        <f t="shared" si="1"/>
        <v>2</v>
      </c>
      <c r="J10" s="30">
        <f t="shared" si="1"/>
        <v>2</v>
      </c>
      <c r="K10" s="12">
        <v>1</v>
      </c>
      <c r="L10" s="12">
        <f t="shared" si="2"/>
        <v>1</v>
      </c>
      <c r="M10" s="30">
        <f t="shared" si="2"/>
        <v>1</v>
      </c>
      <c r="N10" s="12"/>
      <c r="O10" s="12"/>
      <c r="P10" s="30"/>
      <c r="Q10" s="12"/>
      <c r="R10" s="12"/>
      <c r="S10" s="30"/>
      <c r="T10" s="36">
        <f>S10+P10+M10+J10+G10</f>
        <v>6</v>
      </c>
      <c r="U10" s="19">
        <f>+T10</f>
        <v>6</v>
      </c>
      <c r="V10" s="20">
        <v>2</v>
      </c>
    </row>
    <row r="11" spans="2:22" ht="19.5" customHeight="1" thickBot="1">
      <c r="B11" s="6">
        <v>3734</v>
      </c>
      <c r="C11" s="7" t="s">
        <v>38</v>
      </c>
      <c r="D11" s="7" t="s">
        <v>43</v>
      </c>
      <c r="E11" s="13">
        <v>1</v>
      </c>
      <c r="F11" s="13">
        <f t="shared" si="0"/>
        <v>1</v>
      </c>
      <c r="G11" s="31">
        <f t="shared" si="0"/>
        <v>1</v>
      </c>
      <c r="H11" s="13">
        <v>3</v>
      </c>
      <c r="I11" s="13">
        <f t="shared" si="1"/>
        <v>3</v>
      </c>
      <c r="J11" s="31">
        <f t="shared" si="1"/>
        <v>3</v>
      </c>
      <c r="K11" s="13">
        <v>3</v>
      </c>
      <c r="L11" s="13">
        <f t="shared" si="2"/>
        <v>3</v>
      </c>
      <c r="M11" s="31">
        <f t="shared" si="2"/>
        <v>3</v>
      </c>
      <c r="N11" s="13"/>
      <c r="O11" s="13"/>
      <c r="P11" s="31"/>
      <c r="Q11" s="13"/>
      <c r="R11" s="13"/>
      <c r="S11" s="31"/>
      <c r="T11" s="37">
        <f>S11+P11+M11+J11+G11</f>
        <v>7</v>
      </c>
      <c r="U11" s="22">
        <f>+T11</f>
        <v>7</v>
      </c>
      <c r="V11" s="23">
        <v>3</v>
      </c>
    </row>
    <row r="12" spans="2:20" ht="19.5" customHeight="1">
      <c r="B12" s="62" t="s">
        <v>19</v>
      </c>
      <c r="C12" s="63"/>
      <c r="D12" s="64"/>
      <c r="E12" s="59" t="s">
        <v>71</v>
      </c>
      <c r="F12" s="59"/>
      <c r="G12" s="59"/>
      <c r="H12" s="59" t="s">
        <v>72</v>
      </c>
      <c r="I12" s="59"/>
      <c r="J12" s="59"/>
      <c r="K12" s="59" t="s">
        <v>73</v>
      </c>
      <c r="L12" s="59"/>
      <c r="M12" s="59"/>
      <c r="N12" s="59" t="s">
        <v>31</v>
      </c>
      <c r="O12" s="59"/>
      <c r="P12" s="59"/>
      <c r="Q12" s="59" t="s">
        <v>31</v>
      </c>
      <c r="R12" s="59"/>
      <c r="S12" s="59"/>
      <c r="T12" s="26"/>
    </row>
    <row r="13" spans="2:21" ht="19.5" customHeight="1">
      <c r="B13" s="73" t="s">
        <v>20</v>
      </c>
      <c r="C13" s="74"/>
      <c r="D13" s="75"/>
      <c r="E13" s="58" t="s">
        <v>68</v>
      </c>
      <c r="F13" s="58"/>
      <c r="G13" s="58"/>
      <c r="H13" s="58" t="s">
        <v>68</v>
      </c>
      <c r="I13" s="58"/>
      <c r="J13" s="58"/>
      <c r="K13" s="58" t="s">
        <v>69</v>
      </c>
      <c r="L13" s="58"/>
      <c r="M13" s="58"/>
      <c r="N13" s="58" t="s">
        <v>32</v>
      </c>
      <c r="O13" s="58"/>
      <c r="P13" s="58"/>
      <c r="Q13" s="58" t="s">
        <v>32</v>
      </c>
      <c r="R13" s="58"/>
      <c r="S13" s="58"/>
      <c r="T13" s="26"/>
      <c r="U13" s="10"/>
    </row>
    <row r="14" spans="2:21" ht="19.5" customHeight="1">
      <c r="B14" s="60" t="s">
        <v>21</v>
      </c>
      <c r="C14" s="60"/>
      <c r="D14" s="61"/>
      <c r="E14" s="57">
        <v>0.4777777777777778</v>
      </c>
      <c r="F14" s="58"/>
      <c r="G14" s="58"/>
      <c r="H14" s="57">
        <v>0.6027777777777777</v>
      </c>
      <c r="I14" s="58"/>
      <c r="J14" s="58"/>
      <c r="K14" s="57">
        <v>0.638888888888889</v>
      </c>
      <c r="L14" s="58"/>
      <c r="M14" s="58"/>
      <c r="N14" s="57"/>
      <c r="O14" s="58"/>
      <c r="P14" s="58"/>
      <c r="Q14" s="57"/>
      <c r="R14" s="58"/>
      <c r="S14" s="58"/>
      <c r="T14" s="26"/>
      <c r="U14" s="10"/>
    </row>
    <row r="15" spans="2:21" ht="19.5" customHeight="1">
      <c r="B15" s="60" t="s">
        <v>22</v>
      </c>
      <c r="C15" s="60"/>
      <c r="D15" s="61"/>
      <c r="E15" s="57">
        <v>0.4928356481481482</v>
      </c>
      <c r="F15" s="58"/>
      <c r="G15" s="58"/>
      <c r="H15" s="57">
        <v>0.6167708333333334</v>
      </c>
      <c r="I15" s="58"/>
      <c r="J15" s="58"/>
      <c r="K15" s="57">
        <v>0.6483912037037037</v>
      </c>
      <c r="L15" s="58"/>
      <c r="M15" s="58"/>
      <c r="N15" s="57"/>
      <c r="O15" s="58"/>
      <c r="P15" s="58"/>
      <c r="Q15" s="57"/>
      <c r="R15" s="58"/>
      <c r="S15" s="58"/>
      <c r="T15" s="26"/>
      <c r="U15" s="10"/>
    </row>
    <row r="16" spans="2:21" ht="19.5" customHeight="1">
      <c r="B16" s="60" t="s">
        <v>11</v>
      </c>
      <c r="C16" s="60"/>
      <c r="D16" s="61"/>
      <c r="E16" s="57">
        <v>0.4940393518518518</v>
      </c>
      <c r="F16" s="58"/>
      <c r="G16" s="58"/>
      <c r="H16" s="57">
        <v>0.6178125</v>
      </c>
      <c r="I16" s="58"/>
      <c r="J16" s="58"/>
      <c r="K16" s="57">
        <v>0.64875</v>
      </c>
      <c r="L16" s="58"/>
      <c r="M16" s="58"/>
      <c r="N16" s="57"/>
      <c r="O16" s="58"/>
      <c r="P16" s="58"/>
      <c r="Q16" s="57"/>
      <c r="R16" s="58"/>
      <c r="S16" s="58"/>
      <c r="T16" s="26"/>
      <c r="U16" s="10"/>
    </row>
  </sheetData>
  <sheetProtection/>
  <mergeCells count="43">
    <mergeCell ref="T7:T8"/>
    <mergeCell ref="B7:B8"/>
    <mergeCell ref="D2:T3"/>
    <mergeCell ref="B14:D14"/>
    <mergeCell ref="E14:G14"/>
    <mergeCell ref="H14:J14"/>
    <mergeCell ref="K14:M14"/>
    <mergeCell ref="E7:G7"/>
    <mergeCell ref="N14:P14"/>
    <mergeCell ref="T5:V5"/>
    <mergeCell ref="Q7:S7"/>
    <mergeCell ref="B12:D12"/>
    <mergeCell ref="B6:C6"/>
    <mergeCell ref="U7:U8"/>
    <mergeCell ref="V7:V8"/>
    <mergeCell ref="N7:P7"/>
    <mergeCell ref="K13:M13"/>
    <mergeCell ref="C7:D7"/>
    <mergeCell ref="H7:J7"/>
    <mergeCell ref="K7:M7"/>
    <mergeCell ref="B13:D13"/>
    <mergeCell ref="H16:J16"/>
    <mergeCell ref="H15:J15"/>
    <mergeCell ref="B15:D15"/>
    <mergeCell ref="E15:G15"/>
    <mergeCell ref="B16:D16"/>
    <mergeCell ref="E16:G16"/>
    <mergeCell ref="K15:M15"/>
    <mergeCell ref="N12:P12"/>
    <mergeCell ref="N13:P13"/>
    <mergeCell ref="Q14:S14"/>
    <mergeCell ref="Q12:S12"/>
    <mergeCell ref="H13:J13"/>
    <mergeCell ref="N16:P16"/>
    <mergeCell ref="N15:P15"/>
    <mergeCell ref="Q16:S16"/>
    <mergeCell ref="E12:G12"/>
    <mergeCell ref="E13:G13"/>
    <mergeCell ref="H12:J12"/>
    <mergeCell ref="Q13:S13"/>
    <mergeCell ref="Q15:S15"/>
    <mergeCell ref="K16:M16"/>
    <mergeCell ref="K12:M12"/>
  </mergeCells>
  <printOptions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8"/>
  <sheetViews>
    <sheetView tabSelected="1" zoomScalePageLayoutView="0" workbookViewId="0" topLeftCell="A2">
      <selection activeCell="E16" sqref="E16:G16"/>
    </sheetView>
  </sheetViews>
  <sheetFormatPr defaultColWidth="9.00390625" defaultRowHeight="13.5"/>
  <cols>
    <col min="1" max="1" width="3.75390625" style="0" customWidth="1"/>
    <col min="2" max="3" width="12.125" style="0" customWidth="1"/>
    <col min="4" max="18" width="5.25390625" style="0" customWidth="1"/>
    <col min="19" max="21" width="8.625" style="0" customWidth="1"/>
  </cols>
  <sheetData>
    <row r="2" spans="3:19" ht="13.5" customHeight="1">
      <c r="C2" s="78" t="s">
        <v>67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3:19" ht="13.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3:18" ht="8.2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3" ht="13.5" customHeight="1">
      <c r="B5" s="9"/>
      <c r="C5" s="9"/>
      <c r="D5" s="9"/>
      <c r="E5" s="9"/>
      <c r="F5" s="9"/>
      <c r="G5" s="9"/>
      <c r="H5" s="9"/>
      <c r="N5" s="28"/>
      <c r="O5" s="28"/>
      <c r="S5" s="80">
        <v>41133</v>
      </c>
      <c r="T5" s="87"/>
      <c r="U5" s="87"/>
      <c r="V5" s="87"/>
      <c r="W5" s="81"/>
    </row>
    <row r="6" spans="2:23" ht="13.5" customHeight="1" thickBot="1">
      <c r="B6" s="65" t="s">
        <v>63</v>
      </c>
      <c r="C6" s="65"/>
      <c r="D6" s="89"/>
      <c r="E6" s="9"/>
      <c r="F6" s="9"/>
      <c r="G6" s="9"/>
      <c r="H6" s="9"/>
      <c r="N6" s="28"/>
      <c r="O6" s="28"/>
      <c r="S6" s="87" t="s">
        <v>64</v>
      </c>
      <c r="T6" s="87"/>
      <c r="U6" s="87"/>
      <c r="V6" s="87"/>
      <c r="W6" s="88"/>
    </row>
    <row r="7" spans="2:21" ht="16.5" customHeight="1">
      <c r="B7" s="76" t="s">
        <v>2</v>
      </c>
      <c r="C7" s="70" t="s">
        <v>3</v>
      </c>
      <c r="D7" s="70" t="s">
        <v>4</v>
      </c>
      <c r="E7" s="70"/>
      <c r="F7" s="70"/>
      <c r="G7" s="70" t="s">
        <v>5</v>
      </c>
      <c r="H7" s="70"/>
      <c r="I7" s="70"/>
      <c r="J7" s="70" t="s">
        <v>6</v>
      </c>
      <c r="K7" s="70"/>
      <c r="L7" s="71"/>
      <c r="M7" s="70" t="s">
        <v>34</v>
      </c>
      <c r="N7" s="70"/>
      <c r="O7" s="70"/>
      <c r="P7" s="70" t="s">
        <v>35</v>
      </c>
      <c r="Q7" s="70"/>
      <c r="R7" s="71"/>
      <c r="S7" s="82" t="s">
        <v>28</v>
      </c>
      <c r="T7" s="94" t="s">
        <v>29</v>
      </c>
      <c r="U7" s="68" t="s">
        <v>17</v>
      </c>
    </row>
    <row r="8" spans="2:21" ht="16.5" customHeight="1">
      <c r="B8" s="77"/>
      <c r="C8" s="92"/>
      <c r="D8" s="5" t="s">
        <v>8</v>
      </c>
      <c r="E8" s="5" t="s">
        <v>7</v>
      </c>
      <c r="F8" s="5" t="s">
        <v>9</v>
      </c>
      <c r="G8" s="5" t="s">
        <v>8</v>
      </c>
      <c r="H8" s="5" t="s">
        <v>7</v>
      </c>
      <c r="I8" s="5" t="s">
        <v>9</v>
      </c>
      <c r="J8" s="5" t="s">
        <v>8</v>
      </c>
      <c r="K8" s="5" t="s">
        <v>7</v>
      </c>
      <c r="L8" s="11" t="s">
        <v>9</v>
      </c>
      <c r="M8" s="5" t="s">
        <v>8</v>
      </c>
      <c r="N8" s="5" t="s">
        <v>7</v>
      </c>
      <c r="O8" s="5" t="s">
        <v>9</v>
      </c>
      <c r="P8" s="5" t="s">
        <v>8</v>
      </c>
      <c r="Q8" s="5" t="s">
        <v>7</v>
      </c>
      <c r="R8" s="11" t="s">
        <v>9</v>
      </c>
      <c r="S8" s="83"/>
      <c r="T8" s="95"/>
      <c r="U8" s="69"/>
    </row>
    <row r="9" spans="2:21" ht="16.5" customHeight="1">
      <c r="B9" s="18">
        <v>13589</v>
      </c>
      <c r="C9" s="19" t="s">
        <v>26</v>
      </c>
      <c r="D9" s="12">
        <v>1</v>
      </c>
      <c r="E9" s="12">
        <f>+D9</f>
        <v>1</v>
      </c>
      <c r="F9" s="12">
        <f>+E9</f>
        <v>1</v>
      </c>
      <c r="G9" s="12">
        <v>2</v>
      </c>
      <c r="H9" s="12">
        <f>+G9</f>
        <v>2</v>
      </c>
      <c r="I9" s="12">
        <f>+H9</f>
        <v>2</v>
      </c>
      <c r="J9" s="12">
        <v>1</v>
      </c>
      <c r="K9" s="12">
        <f>+J9</f>
        <v>1</v>
      </c>
      <c r="L9" s="12">
        <f>+K9</f>
        <v>1</v>
      </c>
      <c r="M9" s="12"/>
      <c r="N9" s="12"/>
      <c r="O9" s="12"/>
      <c r="P9" s="12"/>
      <c r="Q9" s="12"/>
      <c r="R9" s="12"/>
      <c r="S9" s="36">
        <f>R9+O9+L9+I9+F9</f>
        <v>4</v>
      </c>
      <c r="T9" s="38">
        <f>+S9</f>
        <v>4</v>
      </c>
      <c r="U9" s="20">
        <v>1</v>
      </c>
    </row>
    <row r="10" spans="2:21" ht="16.5" customHeight="1" thickBot="1">
      <c r="B10" s="21">
        <v>10962</v>
      </c>
      <c r="C10" s="22" t="s">
        <v>41</v>
      </c>
      <c r="D10" s="13">
        <v>2</v>
      </c>
      <c r="E10" s="13">
        <f>+D10</f>
        <v>2</v>
      </c>
      <c r="F10" s="13">
        <f>+E10</f>
        <v>2</v>
      </c>
      <c r="G10" s="13">
        <v>1</v>
      </c>
      <c r="H10" s="13">
        <f>+G10</f>
        <v>1</v>
      </c>
      <c r="I10" s="13">
        <f>+H10</f>
        <v>1</v>
      </c>
      <c r="J10" s="13">
        <v>2</v>
      </c>
      <c r="K10" s="13">
        <f>+J10</f>
        <v>2</v>
      </c>
      <c r="L10" s="13">
        <f>+K10</f>
        <v>2</v>
      </c>
      <c r="M10" s="13"/>
      <c r="N10" s="13"/>
      <c r="O10" s="13"/>
      <c r="P10" s="13"/>
      <c r="Q10" s="13"/>
      <c r="R10" s="13"/>
      <c r="S10" s="37">
        <f>R10+O10+L10+I10+F10</f>
        <v>5</v>
      </c>
      <c r="T10" s="22">
        <f>+S10</f>
        <v>5</v>
      </c>
      <c r="U10" s="23">
        <v>2</v>
      </c>
    </row>
    <row r="11" spans="2:21" ht="16.5" customHeight="1">
      <c r="B11" s="62" t="s">
        <v>0</v>
      </c>
      <c r="C11" s="90"/>
      <c r="D11" s="59" t="s">
        <v>71</v>
      </c>
      <c r="E11" s="59"/>
      <c r="F11" s="59"/>
      <c r="G11" s="59" t="s">
        <v>72</v>
      </c>
      <c r="H11" s="59"/>
      <c r="I11" s="59"/>
      <c r="J11" s="59" t="s">
        <v>73</v>
      </c>
      <c r="K11" s="59"/>
      <c r="L11" s="59"/>
      <c r="M11" s="59" t="s">
        <v>31</v>
      </c>
      <c r="N11" s="59"/>
      <c r="O11" s="59"/>
      <c r="P11" s="96" t="s">
        <v>31</v>
      </c>
      <c r="Q11" s="96"/>
      <c r="R11" s="96"/>
      <c r="T11" s="29"/>
      <c r="U11" s="29"/>
    </row>
    <row r="12" spans="2:21" ht="16.5" customHeight="1">
      <c r="B12" s="73" t="s">
        <v>1</v>
      </c>
      <c r="C12" s="91"/>
      <c r="D12" s="84" t="s">
        <v>68</v>
      </c>
      <c r="E12" s="85"/>
      <c r="F12" s="86"/>
      <c r="G12" s="84" t="s">
        <v>68</v>
      </c>
      <c r="H12" s="85"/>
      <c r="I12" s="86"/>
      <c r="J12" s="84" t="s">
        <v>69</v>
      </c>
      <c r="K12" s="85"/>
      <c r="L12" s="86"/>
      <c r="M12" s="84" t="s">
        <v>32</v>
      </c>
      <c r="N12" s="85"/>
      <c r="O12" s="86"/>
      <c r="P12" s="84" t="s">
        <v>32</v>
      </c>
      <c r="Q12" s="85"/>
      <c r="R12" s="86"/>
      <c r="T12" s="10"/>
      <c r="U12" s="34"/>
    </row>
    <row r="13" spans="2:21" ht="16.5" customHeight="1">
      <c r="B13" s="60" t="s">
        <v>21</v>
      </c>
      <c r="C13" s="93"/>
      <c r="D13" s="57">
        <v>0.47430555555555554</v>
      </c>
      <c r="E13" s="58"/>
      <c r="F13" s="58"/>
      <c r="G13" s="57">
        <v>0.6062500000000001</v>
      </c>
      <c r="H13" s="58"/>
      <c r="I13" s="58"/>
      <c r="J13" s="57">
        <v>0.6354166666666666</v>
      </c>
      <c r="K13" s="58"/>
      <c r="L13" s="58"/>
      <c r="M13" s="57"/>
      <c r="N13" s="58"/>
      <c r="O13" s="58"/>
      <c r="P13" s="57"/>
      <c r="Q13" s="58"/>
      <c r="R13" s="58"/>
      <c r="T13" s="45"/>
      <c r="U13" s="45"/>
    </row>
    <row r="14" spans="2:21" ht="16.5" customHeight="1">
      <c r="B14" s="60" t="s">
        <v>22</v>
      </c>
      <c r="C14" s="93"/>
      <c r="D14" s="57">
        <v>0.489224537037037</v>
      </c>
      <c r="E14" s="58"/>
      <c r="F14" s="58"/>
      <c r="G14" s="57">
        <v>0.6201388888888889</v>
      </c>
      <c r="H14" s="58"/>
      <c r="I14" s="58"/>
      <c r="J14" s="57">
        <v>0.6456828703703704</v>
      </c>
      <c r="K14" s="58"/>
      <c r="L14" s="58"/>
      <c r="M14" s="57"/>
      <c r="N14" s="58"/>
      <c r="O14" s="58"/>
      <c r="P14" s="57"/>
      <c r="Q14" s="58"/>
      <c r="R14" s="58"/>
      <c r="S14" s="44"/>
      <c r="T14" s="45"/>
      <c r="U14" s="45"/>
    </row>
    <row r="15" spans="2:21" ht="16.5" customHeight="1">
      <c r="B15" s="60" t="s">
        <v>11</v>
      </c>
      <c r="C15" s="93"/>
      <c r="D15" s="57">
        <v>0.4910763888888889</v>
      </c>
      <c r="E15" s="58"/>
      <c r="F15" s="58"/>
      <c r="G15" s="57">
        <v>0.6202083333333334</v>
      </c>
      <c r="H15" s="58"/>
      <c r="I15" s="58"/>
      <c r="J15" s="57">
        <v>0.6463541666666667</v>
      </c>
      <c r="K15" s="58"/>
      <c r="L15" s="58"/>
      <c r="M15" s="57"/>
      <c r="N15" s="58"/>
      <c r="O15" s="58"/>
      <c r="P15" s="57"/>
      <c r="Q15" s="58"/>
      <c r="R15" s="58"/>
      <c r="S15" s="40"/>
      <c r="T15" s="41"/>
      <c r="U15" s="42"/>
    </row>
    <row r="16" spans="2:15" ht="13.5" customHeight="1"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23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S17" s="80"/>
      <c r="T17" s="87"/>
      <c r="U17" s="87"/>
      <c r="V17" s="87"/>
      <c r="W17" s="81"/>
    </row>
    <row r="18" spans="2:20" ht="10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</sheetData>
  <sheetProtection/>
  <mergeCells count="45">
    <mergeCell ref="S7:S8"/>
    <mergeCell ref="T7:T8"/>
    <mergeCell ref="M13:O13"/>
    <mergeCell ref="P13:R13"/>
    <mergeCell ref="U7:U8"/>
    <mergeCell ref="M11:O11"/>
    <mergeCell ref="P11:R11"/>
    <mergeCell ref="M12:O12"/>
    <mergeCell ref="P12:R12"/>
    <mergeCell ref="M7:O7"/>
    <mergeCell ref="B15:C15"/>
    <mergeCell ref="D15:F15"/>
    <mergeCell ref="B14:C14"/>
    <mergeCell ref="D14:F14"/>
    <mergeCell ref="G14:I14"/>
    <mergeCell ref="G11:I11"/>
    <mergeCell ref="J7:L7"/>
    <mergeCell ref="G7:I7"/>
    <mergeCell ref="P7:R7"/>
    <mergeCell ref="B13:C13"/>
    <mergeCell ref="D13:F13"/>
    <mergeCell ref="G13:I13"/>
    <mergeCell ref="B11:C11"/>
    <mergeCell ref="B12:C12"/>
    <mergeCell ref="D11:F11"/>
    <mergeCell ref="D12:F12"/>
    <mergeCell ref="B7:B8"/>
    <mergeCell ref="C7:C8"/>
    <mergeCell ref="D7:F7"/>
    <mergeCell ref="S17:W17"/>
    <mergeCell ref="J14:L14"/>
    <mergeCell ref="G15:I15"/>
    <mergeCell ref="J15:L15"/>
    <mergeCell ref="M14:O14"/>
    <mergeCell ref="P14:R14"/>
    <mergeCell ref="M15:O15"/>
    <mergeCell ref="P15:R15"/>
    <mergeCell ref="J12:L12"/>
    <mergeCell ref="G12:I12"/>
    <mergeCell ref="J13:L13"/>
    <mergeCell ref="C2:S3"/>
    <mergeCell ref="S5:W5"/>
    <mergeCell ref="S6:W6"/>
    <mergeCell ref="B6:D6"/>
    <mergeCell ref="J11:L11"/>
  </mergeCells>
  <printOptions/>
  <pageMargins left="0.5905511811023623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9"/>
  <sheetViews>
    <sheetView tabSelected="1" zoomScalePageLayoutView="0" workbookViewId="0" topLeftCell="A1">
      <selection activeCell="E16" sqref="E16:G16"/>
    </sheetView>
  </sheetViews>
  <sheetFormatPr defaultColWidth="9.00390625" defaultRowHeight="13.5"/>
  <cols>
    <col min="1" max="1" width="3.75390625" style="0" customWidth="1"/>
    <col min="2" max="3" width="12.125" style="0" customWidth="1"/>
    <col min="4" max="18" width="5.25390625" style="0" customWidth="1"/>
    <col min="19" max="20" width="8.625" style="0" customWidth="1"/>
    <col min="21" max="21" width="5.25390625" style="0" customWidth="1"/>
  </cols>
  <sheetData>
    <row r="2" spans="3:19" ht="13.5" customHeight="1">
      <c r="C2" s="78" t="s">
        <v>66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3:19" ht="13.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3:18" ht="8.2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2" ht="13.5" customHeight="1">
      <c r="B5" s="9"/>
      <c r="C5" s="9"/>
      <c r="D5" s="9"/>
      <c r="E5" s="9"/>
      <c r="F5" s="9"/>
      <c r="G5" s="9"/>
      <c r="H5" s="9"/>
      <c r="I5" s="35"/>
      <c r="O5" s="28"/>
      <c r="R5" s="80">
        <v>41133</v>
      </c>
      <c r="S5" s="87"/>
      <c r="T5" s="87"/>
      <c r="U5" s="87"/>
      <c r="V5" s="81"/>
    </row>
    <row r="6" spans="2:22" ht="13.5" customHeight="1" thickBot="1">
      <c r="B6" s="65" t="s">
        <v>36</v>
      </c>
      <c r="C6" s="65"/>
      <c r="D6" s="89"/>
      <c r="E6" s="9"/>
      <c r="F6" s="9"/>
      <c r="G6" s="9"/>
      <c r="H6" s="9"/>
      <c r="I6" s="28"/>
      <c r="O6" s="28"/>
      <c r="R6" s="87" t="s">
        <v>64</v>
      </c>
      <c r="S6" s="87"/>
      <c r="T6" s="87"/>
      <c r="U6" s="87"/>
      <c r="V6" s="88"/>
    </row>
    <row r="7" spans="2:21" ht="19.5" customHeight="1">
      <c r="B7" s="97" t="s">
        <v>2</v>
      </c>
      <c r="C7" s="99" t="s">
        <v>3</v>
      </c>
      <c r="D7" s="99" t="s">
        <v>4</v>
      </c>
      <c r="E7" s="99"/>
      <c r="F7" s="99"/>
      <c r="G7" s="99" t="s">
        <v>5</v>
      </c>
      <c r="H7" s="99"/>
      <c r="I7" s="99"/>
      <c r="J7" s="99" t="s">
        <v>6</v>
      </c>
      <c r="K7" s="99"/>
      <c r="L7" s="101"/>
      <c r="M7" s="70" t="s">
        <v>34</v>
      </c>
      <c r="N7" s="70"/>
      <c r="O7" s="70"/>
      <c r="P7" s="70" t="s">
        <v>35</v>
      </c>
      <c r="Q7" s="70"/>
      <c r="R7" s="71"/>
      <c r="S7" s="82" t="s">
        <v>28</v>
      </c>
      <c r="T7" s="66" t="s">
        <v>29</v>
      </c>
      <c r="U7" s="68" t="s">
        <v>17</v>
      </c>
    </row>
    <row r="8" spans="2:21" ht="19.5" customHeight="1">
      <c r="B8" s="98"/>
      <c r="C8" s="100"/>
      <c r="D8" s="19" t="s">
        <v>8</v>
      </c>
      <c r="E8" s="19" t="s">
        <v>7</v>
      </c>
      <c r="F8" s="19" t="s">
        <v>9</v>
      </c>
      <c r="G8" s="19" t="s">
        <v>8</v>
      </c>
      <c r="H8" s="19" t="s">
        <v>7</v>
      </c>
      <c r="I8" s="19" t="s">
        <v>9</v>
      </c>
      <c r="J8" s="19" t="s">
        <v>8</v>
      </c>
      <c r="K8" s="19" t="s">
        <v>7</v>
      </c>
      <c r="L8" s="38" t="s">
        <v>9</v>
      </c>
      <c r="M8" s="5" t="s">
        <v>8</v>
      </c>
      <c r="N8" s="5" t="s">
        <v>7</v>
      </c>
      <c r="O8" s="5" t="s">
        <v>9</v>
      </c>
      <c r="P8" s="5" t="s">
        <v>8</v>
      </c>
      <c r="Q8" s="5" t="s">
        <v>7</v>
      </c>
      <c r="R8" s="11" t="s">
        <v>9</v>
      </c>
      <c r="S8" s="83"/>
      <c r="T8" s="67"/>
      <c r="U8" s="69"/>
    </row>
    <row r="9" spans="2:21" ht="19.5" customHeight="1">
      <c r="B9" s="18">
        <v>13589</v>
      </c>
      <c r="C9" s="19" t="s">
        <v>37</v>
      </c>
      <c r="D9" s="12">
        <v>1</v>
      </c>
      <c r="E9" s="12">
        <f>+D9</f>
        <v>1</v>
      </c>
      <c r="F9" s="30">
        <f>+E9</f>
        <v>1</v>
      </c>
      <c r="G9" s="12">
        <v>1</v>
      </c>
      <c r="H9" s="12">
        <f>+G9</f>
        <v>1</v>
      </c>
      <c r="I9" s="30">
        <f>+H9</f>
        <v>1</v>
      </c>
      <c r="J9" s="12">
        <v>1</v>
      </c>
      <c r="K9" s="12">
        <f>+J9</f>
        <v>1</v>
      </c>
      <c r="L9" s="30">
        <f>+K9</f>
        <v>1</v>
      </c>
      <c r="M9" s="12"/>
      <c r="N9" s="12"/>
      <c r="O9" s="30"/>
      <c r="P9" s="12"/>
      <c r="Q9" s="12"/>
      <c r="R9" s="30"/>
      <c r="S9" s="36">
        <f>R9+O9+L9+I9+F9</f>
        <v>3</v>
      </c>
      <c r="T9" s="19"/>
      <c r="U9" s="20">
        <v>1</v>
      </c>
    </row>
    <row r="10" spans="2:21" ht="19.5" customHeight="1">
      <c r="B10" s="18"/>
      <c r="C10" s="19"/>
      <c r="D10" s="12"/>
      <c r="E10" s="12"/>
      <c r="F10" s="12"/>
      <c r="G10" s="12"/>
      <c r="H10" s="12"/>
      <c r="I10" s="12"/>
      <c r="J10" s="12"/>
      <c r="K10" s="12"/>
      <c r="L10" s="30"/>
      <c r="M10" s="12"/>
      <c r="N10" s="19"/>
      <c r="O10" s="19"/>
      <c r="P10" s="12"/>
      <c r="Q10" s="19"/>
      <c r="R10" s="19"/>
      <c r="S10" s="36"/>
      <c r="T10" s="19"/>
      <c r="U10" s="20"/>
    </row>
    <row r="11" spans="2:21" ht="19.5" customHeight="1" thickBot="1">
      <c r="B11" s="21"/>
      <c r="C11" s="22"/>
      <c r="D11" s="13"/>
      <c r="E11" s="13"/>
      <c r="F11" s="13"/>
      <c r="G11" s="13"/>
      <c r="H11" s="13"/>
      <c r="I11" s="13"/>
      <c r="J11" s="13"/>
      <c r="K11" s="13"/>
      <c r="L11" s="31"/>
      <c r="M11" s="13"/>
      <c r="N11" s="43"/>
      <c r="O11" s="22"/>
      <c r="P11" s="13"/>
      <c r="Q11" s="43"/>
      <c r="R11" s="22"/>
      <c r="S11" s="37"/>
      <c r="T11" s="22"/>
      <c r="U11" s="23"/>
    </row>
    <row r="12" spans="2:20" ht="19.5" customHeight="1">
      <c r="B12" s="62" t="s">
        <v>0</v>
      </c>
      <c r="C12" s="90"/>
      <c r="D12" s="59" t="s">
        <v>71</v>
      </c>
      <c r="E12" s="59"/>
      <c r="F12" s="59"/>
      <c r="G12" s="59" t="s">
        <v>72</v>
      </c>
      <c r="H12" s="59"/>
      <c r="I12" s="59"/>
      <c r="J12" s="59" t="s">
        <v>73</v>
      </c>
      <c r="K12" s="59"/>
      <c r="L12" s="59"/>
      <c r="M12" s="59" t="s">
        <v>31</v>
      </c>
      <c r="N12" s="59"/>
      <c r="O12" s="59"/>
      <c r="P12" s="59" t="s">
        <v>31</v>
      </c>
      <c r="Q12" s="59"/>
      <c r="R12" s="59"/>
      <c r="S12" s="41"/>
      <c r="T12" s="9"/>
    </row>
    <row r="13" spans="2:19" ht="19.5" customHeight="1">
      <c r="B13" s="73" t="s">
        <v>1</v>
      </c>
      <c r="C13" s="91"/>
      <c r="D13" s="84" t="s">
        <v>68</v>
      </c>
      <c r="E13" s="85"/>
      <c r="F13" s="86"/>
      <c r="G13" s="84" t="s">
        <v>68</v>
      </c>
      <c r="H13" s="85"/>
      <c r="I13" s="86"/>
      <c r="J13" s="84" t="s">
        <v>69</v>
      </c>
      <c r="K13" s="85"/>
      <c r="L13" s="86"/>
      <c r="M13" s="84"/>
      <c r="N13" s="85"/>
      <c r="O13" s="86"/>
      <c r="P13" s="84"/>
      <c r="Q13" s="85"/>
      <c r="R13" s="86"/>
      <c r="S13" s="42"/>
    </row>
    <row r="14" spans="2:20" ht="19.5" customHeight="1">
      <c r="B14" s="60" t="s">
        <v>21</v>
      </c>
      <c r="C14" s="93"/>
      <c r="D14" s="57">
        <v>0.47430555555555554</v>
      </c>
      <c r="E14" s="58"/>
      <c r="F14" s="58"/>
      <c r="G14" s="57">
        <v>0.6062500000000001</v>
      </c>
      <c r="H14" s="58"/>
      <c r="I14" s="58"/>
      <c r="J14" s="57">
        <v>0.6354166666666666</v>
      </c>
      <c r="K14" s="58"/>
      <c r="L14" s="58"/>
      <c r="M14" s="57"/>
      <c r="N14" s="58"/>
      <c r="O14" s="58"/>
      <c r="P14" s="57"/>
      <c r="Q14" s="58"/>
      <c r="R14" s="58"/>
      <c r="S14" s="41"/>
      <c r="T14" s="9"/>
    </row>
    <row r="15" spans="2:20" ht="19.5" customHeight="1">
      <c r="B15" s="60" t="s">
        <v>22</v>
      </c>
      <c r="C15" s="93"/>
      <c r="D15" s="57">
        <v>0.492662037037037</v>
      </c>
      <c r="E15" s="58"/>
      <c r="F15" s="58"/>
      <c r="G15" s="57">
        <v>0.6226504629629629</v>
      </c>
      <c r="H15" s="58"/>
      <c r="I15" s="58"/>
      <c r="J15" s="57">
        <v>0.6478472222222222</v>
      </c>
      <c r="K15" s="58"/>
      <c r="L15" s="58"/>
      <c r="M15" s="57"/>
      <c r="N15" s="58"/>
      <c r="O15" s="58"/>
      <c r="P15" s="57"/>
      <c r="Q15" s="58"/>
      <c r="R15" s="58"/>
      <c r="S15" s="41"/>
      <c r="T15" s="9"/>
    </row>
    <row r="16" spans="2:20" ht="19.5" customHeight="1">
      <c r="B16" s="60" t="s">
        <v>11</v>
      </c>
      <c r="C16" s="93"/>
      <c r="D16" s="57">
        <v>0.492662037037037</v>
      </c>
      <c r="E16" s="58"/>
      <c r="F16" s="58"/>
      <c r="G16" s="57">
        <v>0.6226504629629629</v>
      </c>
      <c r="H16" s="58"/>
      <c r="I16" s="58"/>
      <c r="J16" s="57">
        <v>0.6478472222222222</v>
      </c>
      <c r="K16" s="58"/>
      <c r="L16" s="58"/>
      <c r="M16" s="57"/>
      <c r="N16" s="58"/>
      <c r="O16" s="58"/>
      <c r="P16" s="57"/>
      <c r="Q16" s="58"/>
      <c r="R16" s="58"/>
      <c r="S16" s="25"/>
      <c r="T16" s="9"/>
    </row>
    <row r="17" spans="2:21" ht="19.5" customHeight="1">
      <c r="B17" s="16"/>
      <c r="C17" s="33"/>
      <c r="D17" s="32"/>
      <c r="E17" s="29"/>
      <c r="F17" s="29"/>
      <c r="G17" s="32"/>
      <c r="H17" s="29"/>
      <c r="I17" s="29"/>
      <c r="J17" s="32"/>
      <c r="K17" s="29"/>
      <c r="L17" s="29"/>
      <c r="M17" s="32"/>
      <c r="N17" s="29"/>
      <c r="O17" s="29"/>
      <c r="P17" s="32"/>
      <c r="Q17" s="29"/>
      <c r="R17" s="102" t="s">
        <v>70</v>
      </c>
      <c r="S17" s="102"/>
      <c r="T17" s="102"/>
      <c r="U17" s="102"/>
    </row>
    <row r="18" spans="2:20" ht="19.5" customHeight="1">
      <c r="B18" s="16"/>
      <c r="C18" s="33"/>
      <c r="D18" s="32"/>
      <c r="E18" s="29"/>
      <c r="F18" s="29"/>
      <c r="G18" s="32"/>
      <c r="H18" s="29"/>
      <c r="I18" s="29"/>
      <c r="L18" s="29"/>
      <c r="M18" s="32"/>
      <c r="N18" s="29"/>
      <c r="O18" s="29"/>
      <c r="P18" s="32"/>
      <c r="Q18" s="29"/>
      <c r="R18" s="29"/>
      <c r="S18" s="25"/>
      <c r="T18" s="9"/>
    </row>
    <row r="19" spans="2:20" ht="10.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ht="10.5" customHeight="1"/>
    <row r="21" ht="10.5" customHeight="1"/>
    <row r="22" ht="10.5" customHeight="1"/>
    <row r="23" ht="10.5" customHeight="1"/>
    <row r="24" ht="10.5" customHeight="1"/>
    <row r="25" ht="10.5" customHeight="1"/>
  </sheetData>
  <sheetProtection/>
  <mergeCells count="45">
    <mergeCell ref="R17:U17"/>
    <mergeCell ref="M16:O16"/>
    <mergeCell ref="P16:R16"/>
    <mergeCell ref="B15:C15"/>
    <mergeCell ref="D15:F15"/>
    <mergeCell ref="B16:C16"/>
    <mergeCell ref="D16:F16"/>
    <mergeCell ref="G16:I16"/>
    <mergeCell ref="J16:L16"/>
    <mergeCell ref="M14:O14"/>
    <mergeCell ref="P14:R14"/>
    <mergeCell ref="M15:O15"/>
    <mergeCell ref="P15:R15"/>
    <mergeCell ref="B14:C14"/>
    <mergeCell ref="D14:F14"/>
    <mergeCell ref="G14:I14"/>
    <mergeCell ref="J14:L14"/>
    <mergeCell ref="G15:I15"/>
    <mergeCell ref="J15:L15"/>
    <mergeCell ref="S7:S8"/>
    <mergeCell ref="J7:L7"/>
    <mergeCell ref="M7:O7"/>
    <mergeCell ref="P7:R7"/>
    <mergeCell ref="M13:O13"/>
    <mergeCell ref="P13:R13"/>
    <mergeCell ref="B13:C13"/>
    <mergeCell ref="D13:F13"/>
    <mergeCell ref="G13:I13"/>
    <mergeCell ref="J13:L13"/>
    <mergeCell ref="M12:O12"/>
    <mergeCell ref="P12:R12"/>
    <mergeCell ref="B12:C12"/>
    <mergeCell ref="D12:F12"/>
    <mergeCell ref="G12:I12"/>
    <mergeCell ref="J12:L12"/>
    <mergeCell ref="C2:S3"/>
    <mergeCell ref="R5:V5"/>
    <mergeCell ref="B6:D6"/>
    <mergeCell ref="R6:V6"/>
    <mergeCell ref="B7:B8"/>
    <mergeCell ref="C7:C8"/>
    <mergeCell ref="D7:F7"/>
    <mergeCell ref="G7:I7"/>
    <mergeCell ref="T7:T8"/>
    <mergeCell ref="U7:U8"/>
  </mergeCells>
  <printOptions/>
  <pageMargins left="0.7874015748031497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4"/>
  <sheetViews>
    <sheetView tabSelected="1" zoomScalePageLayoutView="0" workbookViewId="0" topLeftCell="A1">
      <selection activeCell="E16" sqref="E16:G16"/>
    </sheetView>
  </sheetViews>
  <sheetFormatPr defaultColWidth="9.00390625" defaultRowHeight="13.5"/>
  <cols>
    <col min="1" max="1" width="3.75390625" style="0" customWidth="1"/>
    <col min="2" max="3" width="12.125" style="0" customWidth="1"/>
    <col min="4" max="18" width="5.25390625" style="0" customWidth="1"/>
    <col min="19" max="20" width="8.625" style="0" customWidth="1"/>
    <col min="21" max="21" width="5.25390625" style="0" customWidth="1"/>
  </cols>
  <sheetData>
    <row r="2" spans="3:19" ht="13.5" customHeight="1">
      <c r="C2" s="78" t="s">
        <v>65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3:19" ht="13.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3:18" ht="8.2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2" ht="13.5" customHeight="1">
      <c r="B5" s="9"/>
      <c r="C5" s="9"/>
      <c r="D5" s="9"/>
      <c r="E5" s="9"/>
      <c r="F5" s="9"/>
      <c r="G5" s="9"/>
      <c r="H5" s="9"/>
      <c r="I5" s="35"/>
      <c r="O5" s="28"/>
      <c r="R5" s="80">
        <v>41133</v>
      </c>
      <c r="S5" s="87"/>
      <c r="T5" s="87"/>
      <c r="U5" s="87"/>
      <c r="V5" s="81"/>
    </row>
    <row r="6" spans="2:22" ht="13.5" customHeight="1" thickBot="1">
      <c r="B6" s="65" t="s">
        <v>79</v>
      </c>
      <c r="C6" s="65"/>
      <c r="D6" s="89"/>
      <c r="E6" s="9"/>
      <c r="F6" s="9"/>
      <c r="G6" s="9"/>
      <c r="H6" s="9"/>
      <c r="I6" s="28"/>
      <c r="O6" s="28"/>
      <c r="R6" s="87" t="s">
        <v>64</v>
      </c>
      <c r="S6" s="87"/>
      <c r="T6" s="87"/>
      <c r="U6" s="87"/>
      <c r="V6" s="88"/>
    </row>
    <row r="7" spans="2:21" ht="19.5" customHeight="1">
      <c r="B7" s="97" t="s">
        <v>2</v>
      </c>
      <c r="C7" s="99" t="s">
        <v>3</v>
      </c>
      <c r="D7" s="99" t="s">
        <v>4</v>
      </c>
      <c r="E7" s="99"/>
      <c r="F7" s="99"/>
      <c r="G7" s="99" t="s">
        <v>5</v>
      </c>
      <c r="H7" s="99"/>
      <c r="I7" s="99"/>
      <c r="J7" s="99" t="s">
        <v>6</v>
      </c>
      <c r="K7" s="99"/>
      <c r="L7" s="101"/>
      <c r="M7" s="70" t="s">
        <v>27</v>
      </c>
      <c r="N7" s="70"/>
      <c r="O7" s="70"/>
      <c r="P7" s="70" t="s">
        <v>10</v>
      </c>
      <c r="Q7" s="70"/>
      <c r="R7" s="71"/>
      <c r="S7" s="82" t="s">
        <v>28</v>
      </c>
      <c r="T7" s="66" t="s">
        <v>29</v>
      </c>
      <c r="U7" s="68" t="s">
        <v>17</v>
      </c>
    </row>
    <row r="8" spans="2:21" ht="19.5" customHeight="1">
      <c r="B8" s="98"/>
      <c r="C8" s="100"/>
      <c r="D8" s="19" t="s">
        <v>8</v>
      </c>
      <c r="E8" s="19" t="s">
        <v>7</v>
      </c>
      <c r="F8" s="19" t="s">
        <v>9</v>
      </c>
      <c r="G8" s="19" t="s">
        <v>8</v>
      </c>
      <c r="H8" s="19" t="s">
        <v>7</v>
      </c>
      <c r="I8" s="19" t="s">
        <v>9</v>
      </c>
      <c r="J8" s="19" t="s">
        <v>8</v>
      </c>
      <c r="K8" s="19" t="s">
        <v>7</v>
      </c>
      <c r="L8" s="38" t="s">
        <v>9</v>
      </c>
      <c r="M8" s="5" t="s">
        <v>8</v>
      </c>
      <c r="N8" s="5" t="s">
        <v>7</v>
      </c>
      <c r="O8" s="5" t="s">
        <v>9</v>
      </c>
      <c r="P8" s="5" t="s">
        <v>8</v>
      </c>
      <c r="Q8" s="5" t="s">
        <v>7</v>
      </c>
      <c r="R8" s="11" t="s">
        <v>9</v>
      </c>
      <c r="S8" s="83"/>
      <c r="T8" s="67"/>
      <c r="U8" s="69"/>
    </row>
    <row r="9" spans="2:21" ht="19.5" customHeight="1">
      <c r="B9" s="18">
        <v>3104</v>
      </c>
      <c r="C9" s="19" t="s">
        <v>46</v>
      </c>
      <c r="D9" s="19">
        <v>1</v>
      </c>
      <c r="E9" s="19">
        <f>+D9</f>
        <v>1</v>
      </c>
      <c r="F9" s="19">
        <f>+E9</f>
        <v>1</v>
      </c>
      <c r="G9" s="19">
        <v>2</v>
      </c>
      <c r="H9" s="19">
        <f>+G9</f>
        <v>2</v>
      </c>
      <c r="I9" s="19">
        <f>+H9</f>
        <v>2</v>
      </c>
      <c r="J9" s="19">
        <v>1</v>
      </c>
      <c r="K9" s="19">
        <f>+J9</f>
        <v>1</v>
      </c>
      <c r="L9" s="38">
        <f>+K9</f>
        <v>1</v>
      </c>
      <c r="M9" s="5"/>
      <c r="N9" s="5"/>
      <c r="O9" s="11"/>
      <c r="P9" s="5"/>
      <c r="Q9" s="5"/>
      <c r="R9" s="11"/>
      <c r="S9" s="48">
        <f aca="true" t="shared" si="0" ref="S9:S23">+F9+I9+L9</f>
        <v>4</v>
      </c>
      <c r="T9" s="46">
        <f>+S9</f>
        <v>4</v>
      </c>
      <c r="U9" s="47">
        <v>1</v>
      </c>
    </row>
    <row r="10" spans="2:21" ht="19.5" customHeight="1">
      <c r="B10" s="18">
        <v>3103</v>
      </c>
      <c r="C10" s="19" t="s">
        <v>49</v>
      </c>
      <c r="D10" s="19">
        <v>2</v>
      </c>
      <c r="E10" s="19">
        <f aca="true" t="shared" si="1" ref="E10:F23">+D10</f>
        <v>2</v>
      </c>
      <c r="F10" s="19">
        <f t="shared" si="1"/>
        <v>2</v>
      </c>
      <c r="G10" s="19">
        <v>1</v>
      </c>
      <c r="H10" s="19">
        <f aca="true" t="shared" si="2" ref="H10:I23">+G10</f>
        <v>1</v>
      </c>
      <c r="I10" s="19">
        <f t="shared" si="2"/>
        <v>1</v>
      </c>
      <c r="J10" s="19">
        <v>3</v>
      </c>
      <c r="K10" s="19">
        <f aca="true" t="shared" si="3" ref="K10:L23">+J10</f>
        <v>3</v>
      </c>
      <c r="L10" s="38">
        <f t="shared" si="3"/>
        <v>3</v>
      </c>
      <c r="M10" s="5"/>
      <c r="N10" s="49"/>
      <c r="O10" s="5"/>
      <c r="P10" s="5"/>
      <c r="Q10" s="5"/>
      <c r="R10" s="11"/>
      <c r="S10" s="48">
        <f t="shared" si="0"/>
        <v>6</v>
      </c>
      <c r="T10" s="46">
        <f aca="true" t="shared" si="4" ref="T10:T23">+S10</f>
        <v>6</v>
      </c>
      <c r="U10" s="47">
        <v>2</v>
      </c>
    </row>
    <row r="11" spans="2:21" ht="19.5" customHeight="1">
      <c r="B11" s="18">
        <v>2983</v>
      </c>
      <c r="C11" s="19" t="s">
        <v>51</v>
      </c>
      <c r="D11" s="19">
        <v>3</v>
      </c>
      <c r="E11" s="19">
        <f t="shared" si="1"/>
        <v>3</v>
      </c>
      <c r="F11" s="19">
        <f t="shared" si="1"/>
        <v>3</v>
      </c>
      <c r="G11" s="19">
        <v>4</v>
      </c>
      <c r="H11" s="19">
        <f t="shared" si="2"/>
        <v>4</v>
      </c>
      <c r="I11" s="19">
        <f t="shared" si="2"/>
        <v>4</v>
      </c>
      <c r="J11" s="19">
        <v>2</v>
      </c>
      <c r="K11" s="19">
        <f t="shared" si="3"/>
        <v>2</v>
      </c>
      <c r="L11" s="38">
        <f t="shared" si="3"/>
        <v>2</v>
      </c>
      <c r="M11" s="5"/>
      <c r="N11" s="5"/>
      <c r="O11" s="5"/>
      <c r="P11" s="5"/>
      <c r="Q11" s="5"/>
      <c r="R11" s="11"/>
      <c r="S11" s="48">
        <f t="shared" si="0"/>
        <v>9</v>
      </c>
      <c r="T11" s="46">
        <f t="shared" si="4"/>
        <v>9</v>
      </c>
      <c r="U11" s="47">
        <v>3</v>
      </c>
    </row>
    <row r="12" spans="2:21" ht="19.5" customHeight="1">
      <c r="B12" s="18">
        <v>2493</v>
      </c>
      <c r="C12" s="19" t="s">
        <v>53</v>
      </c>
      <c r="D12" s="19">
        <v>5</v>
      </c>
      <c r="E12" s="19">
        <f t="shared" si="1"/>
        <v>5</v>
      </c>
      <c r="F12" s="19">
        <f t="shared" si="1"/>
        <v>5</v>
      </c>
      <c r="G12" s="19">
        <v>3</v>
      </c>
      <c r="H12" s="19">
        <f t="shared" si="2"/>
        <v>3</v>
      </c>
      <c r="I12" s="19">
        <f t="shared" si="2"/>
        <v>3</v>
      </c>
      <c r="J12" s="19">
        <v>5</v>
      </c>
      <c r="K12" s="19">
        <f t="shared" si="3"/>
        <v>5</v>
      </c>
      <c r="L12" s="38">
        <f t="shared" si="3"/>
        <v>5</v>
      </c>
      <c r="M12" s="5"/>
      <c r="N12" s="5"/>
      <c r="O12" s="5"/>
      <c r="P12" s="5"/>
      <c r="Q12" s="5"/>
      <c r="R12" s="11"/>
      <c r="S12" s="48">
        <f t="shared" si="0"/>
        <v>13</v>
      </c>
      <c r="T12" s="46">
        <f t="shared" si="4"/>
        <v>13</v>
      </c>
      <c r="U12" s="47">
        <v>4</v>
      </c>
    </row>
    <row r="13" spans="2:21" ht="19.5" customHeight="1">
      <c r="B13" s="18">
        <v>3203</v>
      </c>
      <c r="C13" s="19" t="s">
        <v>50</v>
      </c>
      <c r="D13" s="19">
        <v>4</v>
      </c>
      <c r="E13" s="19">
        <f t="shared" si="1"/>
        <v>4</v>
      </c>
      <c r="F13" s="19">
        <f t="shared" si="1"/>
        <v>4</v>
      </c>
      <c r="G13" s="19">
        <v>6</v>
      </c>
      <c r="H13" s="19">
        <f t="shared" si="2"/>
        <v>6</v>
      </c>
      <c r="I13" s="19">
        <f t="shared" si="2"/>
        <v>6</v>
      </c>
      <c r="J13" s="19">
        <v>6</v>
      </c>
      <c r="K13" s="19">
        <f t="shared" si="3"/>
        <v>6</v>
      </c>
      <c r="L13" s="38">
        <f t="shared" si="3"/>
        <v>6</v>
      </c>
      <c r="M13" s="5"/>
      <c r="N13" s="5" t="s">
        <v>75</v>
      </c>
      <c r="O13" s="5"/>
      <c r="P13" s="5"/>
      <c r="Q13" s="5" t="s">
        <v>75</v>
      </c>
      <c r="R13" s="11"/>
      <c r="S13" s="48">
        <f t="shared" si="0"/>
        <v>16</v>
      </c>
      <c r="T13" s="46">
        <f t="shared" si="4"/>
        <v>16</v>
      </c>
      <c r="U13" s="47">
        <v>5</v>
      </c>
    </row>
    <row r="14" spans="2:21" ht="19.5" customHeight="1">
      <c r="B14" s="18">
        <v>2492</v>
      </c>
      <c r="C14" s="19" t="s">
        <v>54</v>
      </c>
      <c r="D14" s="19">
        <v>8</v>
      </c>
      <c r="E14" s="19">
        <f t="shared" si="1"/>
        <v>8</v>
      </c>
      <c r="F14" s="19">
        <f t="shared" si="1"/>
        <v>8</v>
      </c>
      <c r="G14" s="19">
        <v>5</v>
      </c>
      <c r="H14" s="19">
        <f t="shared" si="2"/>
        <v>5</v>
      </c>
      <c r="I14" s="19">
        <f t="shared" si="2"/>
        <v>5</v>
      </c>
      <c r="J14" s="19">
        <v>4</v>
      </c>
      <c r="K14" s="19">
        <f t="shared" si="3"/>
        <v>4</v>
      </c>
      <c r="L14" s="38">
        <f t="shared" si="3"/>
        <v>4</v>
      </c>
      <c r="M14" s="5"/>
      <c r="N14" s="5" t="s">
        <v>76</v>
      </c>
      <c r="O14" s="5"/>
      <c r="P14" s="5"/>
      <c r="Q14" s="5" t="s">
        <v>76</v>
      </c>
      <c r="R14" s="11"/>
      <c r="S14" s="48">
        <f t="shared" si="0"/>
        <v>17</v>
      </c>
      <c r="T14" s="46">
        <f t="shared" si="4"/>
        <v>17</v>
      </c>
      <c r="U14" s="47">
        <v>6</v>
      </c>
    </row>
    <row r="15" spans="2:21" ht="19.5" customHeight="1">
      <c r="B15" s="18">
        <v>3135</v>
      </c>
      <c r="C15" s="19" t="s">
        <v>47</v>
      </c>
      <c r="D15" s="19">
        <v>6</v>
      </c>
      <c r="E15" s="19">
        <f>+D15</f>
        <v>6</v>
      </c>
      <c r="F15" s="19">
        <f>+E15</f>
        <v>6</v>
      </c>
      <c r="G15" s="19">
        <v>7</v>
      </c>
      <c r="H15" s="19">
        <f>+G15</f>
        <v>7</v>
      </c>
      <c r="I15" s="19">
        <f>+H15</f>
        <v>7</v>
      </c>
      <c r="J15" s="19">
        <v>7</v>
      </c>
      <c r="K15" s="19">
        <f>+J15</f>
        <v>7</v>
      </c>
      <c r="L15" s="38">
        <f>+K15</f>
        <v>7</v>
      </c>
      <c r="M15" s="5"/>
      <c r="N15" s="5" t="s">
        <v>77</v>
      </c>
      <c r="O15" s="5"/>
      <c r="P15" s="5"/>
      <c r="Q15" s="5" t="s">
        <v>77</v>
      </c>
      <c r="R15" s="11"/>
      <c r="S15" s="48">
        <f t="shared" si="0"/>
        <v>20</v>
      </c>
      <c r="T15" s="46">
        <f>+S15</f>
        <v>20</v>
      </c>
      <c r="U15" s="47">
        <v>7</v>
      </c>
    </row>
    <row r="16" spans="2:21" ht="19.5" customHeight="1">
      <c r="B16" s="18" t="s">
        <v>44</v>
      </c>
      <c r="C16" s="19" t="s">
        <v>57</v>
      </c>
      <c r="D16" s="19">
        <v>7</v>
      </c>
      <c r="E16" s="19">
        <f t="shared" si="1"/>
        <v>7</v>
      </c>
      <c r="F16" s="19">
        <f t="shared" si="1"/>
        <v>7</v>
      </c>
      <c r="G16" s="19">
        <v>10</v>
      </c>
      <c r="H16" s="19">
        <f t="shared" si="2"/>
        <v>10</v>
      </c>
      <c r="I16" s="19">
        <f t="shared" si="2"/>
        <v>10</v>
      </c>
      <c r="J16" s="19">
        <v>10</v>
      </c>
      <c r="K16" s="19">
        <f t="shared" si="3"/>
        <v>10</v>
      </c>
      <c r="L16" s="38">
        <f t="shared" si="3"/>
        <v>10</v>
      </c>
      <c r="M16" s="5"/>
      <c r="N16" s="5" t="s">
        <v>76</v>
      </c>
      <c r="O16" s="5"/>
      <c r="P16" s="5"/>
      <c r="Q16" s="5" t="s">
        <v>76</v>
      </c>
      <c r="R16" s="11"/>
      <c r="S16" s="48">
        <f t="shared" si="0"/>
        <v>27</v>
      </c>
      <c r="T16" s="46">
        <f t="shared" si="4"/>
        <v>27</v>
      </c>
      <c r="U16" s="47">
        <v>8</v>
      </c>
    </row>
    <row r="17" spans="2:21" ht="19.5" customHeight="1">
      <c r="B17" s="18">
        <v>2554</v>
      </c>
      <c r="C17" s="19" t="s">
        <v>55</v>
      </c>
      <c r="D17" s="19">
        <v>12</v>
      </c>
      <c r="E17" s="19">
        <f t="shared" si="1"/>
        <v>12</v>
      </c>
      <c r="F17" s="19">
        <f t="shared" si="1"/>
        <v>12</v>
      </c>
      <c r="G17" s="19">
        <v>9</v>
      </c>
      <c r="H17" s="19">
        <f t="shared" si="2"/>
        <v>9</v>
      </c>
      <c r="I17" s="19">
        <f t="shared" si="2"/>
        <v>9</v>
      </c>
      <c r="J17" s="19">
        <v>9</v>
      </c>
      <c r="K17" s="19">
        <f t="shared" si="3"/>
        <v>9</v>
      </c>
      <c r="L17" s="38">
        <f t="shared" si="3"/>
        <v>9</v>
      </c>
      <c r="M17" s="5"/>
      <c r="N17" s="5" t="s">
        <v>78</v>
      </c>
      <c r="O17" s="11"/>
      <c r="P17" s="5"/>
      <c r="Q17" s="5" t="s">
        <v>78</v>
      </c>
      <c r="R17" s="11"/>
      <c r="S17" s="48">
        <f t="shared" si="0"/>
        <v>30</v>
      </c>
      <c r="T17" s="46">
        <f t="shared" si="4"/>
        <v>30</v>
      </c>
      <c r="U17" s="47">
        <v>9</v>
      </c>
    </row>
    <row r="18" spans="2:21" ht="19.5" customHeight="1">
      <c r="B18" s="18">
        <v>3102</v>
      </c>
      <c r="C18" s="19" t="s">
        <v>52</v>
      </c>
      <c r="D18" s="19" t="s">
        <v>42</v>
      </c>
      <c r="E18" s="19" t="str">
        <f>+D18</f>
        <v>DNF</v>
      </c>
      <c r="F18" s="19">
        <v>16</v>
      </c>
      <c r="G18" s="19">
        <v>8</v>
      </c>
      <c r="H18" s="19">
        <f>+G18</f>
        <v>8</v>
      </c>
      <c r="I18" s="19">
        <f>+H18</f>
        <v>8</v>
      </c>
      <c r="J18" s="19">
        <v>8</v>
      </c>
      <c r="K18" s="19">
        <f>+J18</f>
        <v>8</v>
      </c>
      <c r="L18" s="38">
        <f>+K18</f>
        <v>8</v>
      </c>
      <c r="M18" s="5"/>
      <c r="N18" s="5"/>
      <c r="O18" s="5"/>
      <c r="P18" s="5"/>
      <c r="Q18" s="5"/>
      <c r="R18" s="11"/>
      <c r="S18" s="48">
        <f t="shared" si="0"/>
        <v>32</v>
      </c>
      <c r="T18" s="46">
        <f>+S18</f>
        <v>32</v>
      </c>
      <c r="U18" s="47">
        <v>10</v>
      </c>
    </row>
    <row r="19" spans="2:21" ht="19.5" customHeight="1">
      <c r="B19" s="18">
        <v>44</v>
      </c>
      <c r="C19" s="19" t="s">
        <v>58</v>
      </c>
      <c r="D19" s="19">
        <v>10</v>
      </c>
      <c r="E19" s="19">
        <f t="shared" si="1"/>
        <v>10</v>
      </c>
      <c r="F19" s="19">
        <f t="shared" si="1"/>
        <v>10</v>
      </c>
      <c r="G19" s="19" t="s">
        <v>42</v>
      </c>
      <c r="H19" s="19" t="str">
        <f t="shared" si="2"/>
        <v>DNF</v>
      </c>
      <c r="I19" s="19">
        <v>16</v>
      </c>
      <c r="J19" s="19">
        <v>12</v>
      </c>
      <c r="K19" s="19">
        <f t="shared" si="3"/>
        <v>12</v>
      </c>
      <c r="L19" s="38">
        <f t="shared" si="3"/>
        <v>12</v>
      </c>
      <c r="M19" s="5"/>
      <c r="N19" s="5"/>
      <c r="O19" s="11"/>
      <c r="P19" s="5"/>
      <c r="Q19" s="5"/>
      <c r="R19" s="11"/>
      <c r="S19" s="50">
        <f t="shared" si="0"/>
        <v>38</v>
      </c>
      <c r="T19" s="51">
        <f t="shared" si="4"/>
        <v>38</v>
      </c>
      <c r="U19" s="52">
        <v>11</v>
      </c>
    </row>
    <row r="20" spans="2:21" ht="19.5" customHeight="1">
      <c r="B20" s="18">
        <v>2612</v>
      </c>
      <c r="C20" s="19" t="s">
        <v>56</v>
      </c>
      <c r="D20" s="19">
        <v>11</v>
      </c>
      <c r="E20" s="19">
        <f t="shared" si="1"/>
        <v>11</v>
      </c>
      <c r="F20" s="19">
        <f t="shared" si="1"/>
        <v>11</v>
      </c>
      <c r="G20" s="19" t="s">
        <v>42</v>
      </c>
      <c r="H20" s="19" t="str">
        <f t="shared" si="2"/>
        <v>DNF</v>
      </c>
      <c r="I20" s="19">
        <v>16</v>
      </c>
      <c r="J20" s="19">
        <v>11</v>
      </c>
      <c r="K20" s="19">
        <f t="shared" si="3"/>
        <v>11</v>
      </c>
      <c r="L20" s="38">
        <f t="shared" si="3"/>
        <v>11</v>
      </c>
      <c r="M20" s="5"/>
      <c r="N20" s="5"/>
      <c r="O20" s="11"/>
      <c r="P20" s="5"/>
      <c r="Q20" s="5"/>
      <c r="R20" s="11"/>
      <c r="S20" s="48">
        <f t="shared" si="0"/>
        <v>38</v>
      </c>
      <c r="T20" s="46">
        <f t="shared" si="4"/>
        <v>38</v>
      </c>
      <c r="U20" s="47">
        <v>12</v>
      </c>
    </row>
    <row r="21" spans="2:21" ht="19.5" customHeight="1">
      <c r="B21" s="18">
        <v>2653</v>
      </c>
      <c r="C21" s="19" t="s">
        <v>48</v>
      </c>
      <c r="D21" s="19">
        <v>9</v>
      </c>
      <c r="E21" s="19">
        <f>+D21</f>
        <v>9</v>
      </c>
      <c r="F21" s="19">
        <f>+E21</f>
        <v>9</v>
      </c>
      <c r="G21" s="19" t="s">
        <v>42</v>
      </c>
      <c r="H21" s="19" t="str">
        <f>+G21</f>
        <v>DNF</v>
      </c>
      <c r="I21" s="19">
        <v>16</v>
      </c>
      <c r="J21" s="19">
        <v>15</v>
      </c>
      <c r="K21" s="19">
        <f>+J21</f>
        <v>15</v>
      </c>
      <c r="L21" s="38">
        <f>+K21</f>
        <v>15</v>
      </c>
      <c r="M21" s="5"/>
      <c r="O21" s="11"/>
      <c r="P21" s="5"/>
      <c r="Q21" s="5"/>
      <c r="R21" s="11"/>
      <c r="S21" s="48">
        <f t="shared" si="0"/>
        <v>40</v>
      </c>
      <c r="T21" s="46">
        <f>+S21</f>
        <v>40</v>
      </c>
      <c r="U21" s="47">
        <v>13</v>
      </c>
    </row>
    <row r="22" spans="2:21" ht="19.5" customHeight="1">
      <c r="B22" s="18" t="s">
        <v>45</v>
      </c>
      <c r="C22" s="19" t="s">
        <v>59</v>
      </c>
      <c r="D22" s="19" t="s">
        <v>42</v>
      </c>
      <c r="E22" s="19" t="str">
        <f t="shared" si="1"/>
        <v>DNF</v>
      </c>
      <c r="F22" s="19">
        <v>16</v>
      </c>
      <c r="G22" s="19">
        <v>11</v>
      </c>
      <c r="H22" s="19">
        <f t="shared" si="2"/>
        <v>11</v>
      </c>
      <c r="I22" s="19">
        <f t="shared" si="2"/>
        <v>11</v>
      </c>
      <c r="J22" s="19">
        <v>14</v>
      </c>
      <c r="K22" s="19">
        <f t="shared" si="3"/>
        <v>14</v>
      </c>
      <c r="L22" s="38">
        <f t="shared" si="3"/>
        <v>14</v>
      </c>
      <c r="M22" s="5"/>
      <c r="N22" s="5"/>
      <c r="O22" s="11"/>
      <c r="P22" s="5"/>
      <c r="Q22" s="5"/>
      <c r="R22" s="11"/>
      <c r="S22" s="48">
        <f t="shared" si="0"/>
        <v>41</v>
      </c>
      <c r="T22" s="46">
        <f t="shared" si="4"/>
        <v>41</v>
      </c>
      <c r="U22" s="47">
        <v>14</v>
      </c>
    </row>
    <row r="23" spans="2:21" ht="19.5" customHeight="1" thickBot="1">
      <c r="B23" s="21" t="s">
        <v>60</v>
      </c>
      <c r="C23" s="22" t="s">
        <v>61</v>
      </c>
      <c r="D23" s="22" t="s">
        <v>42</v>
      </c>
      <c r="E23" s="22" t="str">
        <f t="shared" si="1"/>
        <v>DNF</v>
      </c>
      <c r="F23" s="22">
        <v>16</v>
      </c>
      <c r="G23" s="22" t="s">
        <v>42</v>
      </c>
      <c r="H23" s="22" t="str">
        <f t="shared" si="2"/>
        <v>DNF</v>
      </c>
      <c r="I23" s="22">
        <v>16</v>
      </c>
      <c r="J23" s="22">
        <v>13</v>
      </c>
      <c r="K23" s="22">
        <f t="shared" si="3"/>
        <v>13</v>
      </c>
      <c r="L23" s="39">
        <f t="shared" si="3"/>
        <v>13</v>
      </c>
      <c r="M23" s="7"/>
      <c r="N23" s="7"/>
      <c r="O23" s="53"/>
      <c r="P23" s="7"/>
      <c r="Q23" s="7"/>
      <c r="R23" s="53"/>
      <c r="S23" s="54">
        <f t="shared" si="0"/>
        <v>45</v>
      </c>
      <c r="T23" s="55">
        <f t="shared" si="4"/>
        <v>45</v>
      </c>
      <c r="U23" s="56">
        <v>15</v>
      </c>
    </row>
    <row r="24" spans="2:20" ht="19.5" customHeight="1">
      <c r="B24" s="62" t="s">
        <v>0</v>
      </c>
      <c r="C24" s="90"/>
      <c r="D24" s="59" t="s">
        <v>71</v>
      </c>
      <c r="E24" s="59"/>
      <c r="F24" s="59"/>
      <c r="G24" s="59" t="s">
        <v>72</v>
      </c>
      <c r="H24" s="59"/>
      <c r="I24" s="59"/>
      <c r="J24" s="59" t="s">
        <v>74</v>
      </c>
      <c r="K24" s="59"/>
      <c r="L24" s="59"/>
      <c r="M24" s="59" t="s">
        <v>31</v>
      </c>
      <c r="N24" s="59"/>
      <c r="O24" s="59"/>
      <c r="P24" s="59" t="s">
        <v>31</v>
      </c>
      <c r="Q24" s="59"/>
      <c r="R24" s="59"/>
      <c r="S24" s="41"/>
      <c r="T24" s="9"/>
    </row>
    <row r="25" spans="2:19" ht="19.5" customHeight="1">
      <c r="B25" s="73" t="s">
        <v>1</v>
      </c>
      <c r="C25" s="91"/>
      <c r="D25" s="84" t="s">
        <v>68</v>
      </c>
      <c r="E25" s="85"/>
      <c r="F25" s="86"/>
      <c r="G25" s="84" t="s">
        <v>68</v>
      </c>
      <c r="H25" s="85"/>
      <c r="I25" s="86"/>
      <c r="J25" s="84" t="s">
        <v>69</v>
      </c>
      <c r="K25" s="85"/>
      <c r="L25" s="86"/>
      <c r="M25" s="84" t="s">
        <v>32</v>
      </c>
      <c r="N25" s="85"/>
      <c r="O25" s="86"/>
      <c r="P25" s="84" t="s">
        <v>32</v>
      </c>
      <c r="Q25" s="85"/>
      <c r="R25" s="86"/>
      <c r="S25" s="42"/>
    </row>
    <row r="26" spans="2:20" ht="19.5" customHeight="1">
      <c r="B26" s="60" t="s">
        <v>21</v>
      </c>
      <c r="C26" s="93"/>
      <c r="D26" s="57">
        <v>0.48125</v>
      </c>
      <c r="E26" s="58"/>
      <c r="F26" s="58"/>
      <c r="G26" s="57">
        <v>0.5993055555555555</v>
      </c>
      <c r="H26" s="58"/>
      <c r="I26" s="58"/>
      <c r="J26" s="57">
        <v>0.6319444444444444</v>
      </c>
      <c r="K26" s="58"/>
      <c r="L26" s="58"/>
      <c r="M26" s="57"/>
      <c r="N26" s="58"/>
      <c r="O26" s="58"/>
      <c r="P26" s="57"/>
      <c r="Q26" s="58"/>
      <c r="R26" s="58"/>
      <c r="S26" s="41"/>
      <c r="T26" s="9"/>
    </row>
    <row r="27" spans="2:20" ht="19.5" customHeight="1">
      <c r="B27" s="60" t="s">
        <v>22</v>
      </c>
      <c r="C27" s="93"/>
      <c r="D27" s="57">
        <v>0.49994212962962964</v>
      </c>
      <c r="E27" s="58"/>
      <c r="F27" s="58"/>
      <c r="G27" s="57">
        <v>0.6186111111111111</v>
      </c>
      <c r="H27" s="58"/>
      <c r="I27" s="58"/>
      <c r="J27" s="57">
        <v>0.6423032407407407</v>
      </c>
      <c r="K27" s="58"/>
      <c r="L27" s="58"/>
      <c r="M27" s="57"/>
      <c r="N27" s="58"/>
      <c r="O27" s="58"/>
      <c r="P27" s="57"/>
      <c r="Q27" s="58"/>
      <c r="R27" s="58"/>
      <c r="S27" s="41"/>
      <c r="T27" s="9"/>
    </row>
    <row r="28" spans="2:20" ht="19.5" customHeight="1">
      <c r="B28" s="60" t="s">
        <v>11</v>
      </c>
      <c r="C28" s="93"/>
      <c r="D28" s="57">
        <v>0.5068865740740741</v>
      </c>
      <c r="E28" s="58"/>
      <c r="F28" s="58"/>
      <c r="G28" s="57">
        <v>0.6255555555555555</v>
      </c>
      <c r="H28" s="58"/>
      <c r="I28" s="58"/>
      <c r="J28" s="57">
        <v>0.6465856481481481</v>
      </c>
      <c r="K28" s="58"/>
      <c r="L28" s="58"/>
      <c r="M28" s="57"/>
      <c r="N28" s="58"/>
      <c r="O28" s="58"/>
      <c r="P28" s="57"/>
      <c r="Q28" s="58"/>
      <c r="R28" s="58"/>
      <c r="S28" s="25"/>
      <c r="T28" s="9"/>
    </row>
    <row r="29" spans="2:21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2" t="s">
        <v>70</v>
      </c>
      <c r="S29" s="102"/>
      <c r="T29" s="102"/>
      <c r="U29" s="102"/>
    </row>
    <row r="30" ht="10.5" customHeight="1"/>
    <row r="31" ht="10.5" customHeight="1"/>
    <row r="32" ht="10.5" customHeight="1"/>
    <row r="33" ht="10.5" customHeight="1"/>
    <row r="34" spans="13:16" ht="10.5" customHeight="1">
      <c r="M34" s="16"/>
      <c r="N34" s="16"/>
      <c r="O34" s="16"/>
      <c r="P34" s="16"/>
    </row>
    <row r="35" ht="10.5" customHeight="1"/>
  </sheetData>
  <sheetProtection/>
  <mergeCells count="45">
    <mergeCell ref="D7:F7"/>
    <mergeCell ref="G7:I7"/>
    <mergeCell ref="J7:L7"/>
    <mergeCell ref="M7:O7"/>
    <mergeCell ref="C2:S3"/>
    <mergeCell ref="R5:V5"/>
    <mergeCell ref="B6:D6"/>
    <mergeCell ref="R6:V6"/>
    <mergeCell ref="T7:T8"/>
    <mergeCell ref="U7:U8"/>
    <mergeCell ref="B24:C24"/>
    <mergeCell ref="D24:F24"/>
    <mergeCell ref="G24:I24"/>
    <mergeCell ref="J24:L24"/>
    <mergeCell ref="M24:O24"/>
    <mergeCell ref="P24:R24"/>
    <mergeCell ref="B7:B8"/>
    <mergeCell ref="C7:C8"/>
    <mergeCell ref="M25:O25"/>
    <mergeCell ref="P25:R25"/>
    <mergeCell ref="P7:R7"/>
    <mergeCell ref="S7:S8"/>
    <mergeCell ref="B25:C25"/>
    <mergeCell ref="D25:F25"/>
    <mergeCell ref="G25:I25"/>
    <mergeCell ref="J25:L25"/>
    <mergeCell ref="P27:R27"/>
    <mergeCell ref="B26:C26"/>
    <mergeCell ref="D26:F26"/>
    <mergeCell ref="G26:I26"/>
    <mergeCell ref="J26:L26"/>
    <mergeCell ref="M26:O26"/>
    <mergeCell ref="P26:R26"/>
    <mergeCell ref="B27:C27"/>
    <mergeCell ref="D27:F27"/>
    <mergeCell ref="G27:I27"/>
    <mergeCell ref="J27:L27"/>
    <mergeCell ref="R29:U29"/>
    <mergeCell ref="B28:C28"/>
    <mergeCell ref="D28:F28"/>
    <mergeCell ref="G28:I28"/>
    <mergeCell ref="J28:L28"/>
    <mergeCell ref="M28:O28"/>
    <mergeCell ref="P28:R28"/>
    <mergeCell ref="M27:O27"/>
  </mergeCells>
  <printOptions/>
  <pageMargins left="0.7874015748031497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mazsan</cp:lastModifiedBy>
  <cp:lastPrinted>2012-08-22T23:44:04Z</cp:lastPrinted>
  <dcterms:created xsi:type="dcterms:W3CDTF">1997-01-08T22:48:59Z</dcterms:created>
  <dcterms:modified xsi:type="dcterms:W3CDTF">2012-08-22T23:44:11Z</dcterms:modified>
  <cp:category/>
  <cp:version/>
  <cp:contentType/>
  <cp:contentStatus/>
</cp:coreProperties>
</file>